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970" activeTab="0"/>
  </bookViews>
  <sheets>
    <sheet name="додаток 1" sheetId="1" r:id="rId1"/>
  </sheets>
  <definedNames>
    <definedName name="_ftn1" localSheetId="0">'додаток 1'!#REF!</definedName>
    <definedName name="_ftn2" localSheetId="0">'додаток 1'!$A$18</definedName>
    <definedName name="_ftnref1" localSheetId="0">'додаток 1'!#REF!</definedName>
    <definedName name="_ftnref2" localSheetId="0">'додаток 1'!$A$11</definedName>
    <definedName name="_xlnm.Print_Titles" localSheetId="0">'додаток 1'!$8:$10</definedName>
    <definedName name="_xlnm.Print_Area" localSheetId="0">'додаток 1'!$A$1:$F$36</definedName>
  </definedNames>
  <calcPr fullCalcOnLoad="1"/>
</workbook>
</file>

<file path=xl/sharedStrings.xml><?xml version="1.0" encoding="utf-8"?>
<sst xmlns="http://schemas.openxmlformats.org/spreadsheetml/2006/main" count="47" uniqueCount="40">
  <si>
    <t>грн.</t>
  </si>
  <si>
    <t>Код</t>
  </si>
  <si>
    <t>Загальний фонд</t>
  </si>
  <si>
    <t>Спеціальний фонд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</si>
  <si>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</si>
  <si>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</si>
  <si>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</si>
  <si>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</si>
  <si>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</si>
  <si>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</si>
  <si>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</si>
  <si>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</si>
  <si>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 xml:space="preserve">         "Про внесення змін до обласного бюджету на 2018 рік"</t>
  </si>
  <si>
    <t>Зміни до доходів обласного бюджету на 2018 рік</t>
  </si>
  <si>
    <t>у.т.ч.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</si>
  <si>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</si>
  <si>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</si>
  <si>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</si>
  <si>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</si>
  <si>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з міського бюджету міста Рівне </t>
  </si>
  <si>
    <t xml:space="preserve">з районного бюджету Володимирецького району </t>
  </si>
  <si>
    <t xml:space="preserve">з районного бюджету Гощанського району </t>
  </si>
  <si>
    <t xml:space="preserve">з районного бюджету Демидівського району </t>
  </si>
  <si>
    <t xml:space="preserve">з районного бюджету Дубровицького району </t>
  </si>
  <si>
    <t xml:space="preserve">з районного бюджету Зарічненського району </t>
  </si>
  <si>
    <t xml:space="preserve">з районного бюджету Рівненського району </t>
  </si>
  <si>
    <t xml:space="preserve">з районного бюджету Сарненського району </t>
  </si>
  <si>
    <t>на обслуговування осіб з обмеженими фізичними можливостями в Рівненському обласному центрі комплексної реабілітації інвалідів, в  тому числі:</t>
  </si>
  <si>
    <t>з міського бюджету міста Острог</t>
  </si>
  <si>
    <t>з районного бюджету Здолбунівського району</t>
  </si>
  <si>
    <t xml:space="preserve">з міського бюджету міста Дубно </t>
  </si>
  <si>
    <t>отг Привільненська  (Дубенський район)</t>
  </si>
  <si>
    <t xml:space="preserve">з районного бюджету Володимирецького району на будівництво Озерецької  ЗОШ І-ІІ ст. в с.Озерці Володимирецького району Рівненської області </t>
  </si>
  <si>
    <t xml:space="preserve">з районного бюджету Володимирецького району на реконструкцію  Степангородської  ЗОШ І-ІІІ ст. по вул. Шевченка, 59 в с. Степангород Володимирецького району під Степангородський НВК  "Загальноосвітня школа І-ІІІ ступенів -дошкільний навчальний заклад (ДНЗ)" Володимирецької районної ради (в т.ч. проектно-коштористна документація)", (співфінансування з районного бюджету проекту державного фонду регіонального розвитку) </t>
  </si>
  <si>
    <t>з районного бюджету Сарненського району на співфінансування будівництва спортивного комплексу по вул. Я.Мудрого,1 в м.Сарни</t>
  </si>
  <si>
    <t>з сільського бюджету Горбаківської сільської ради Гощанського району на будівництво самопливного колектора по вул.Шкільна, І.Франка, каналізаційної насосної станції і напірного колектора через р.Горинь в с.Горбаків Гощанського району</t>
  </si>
  <si>
    <t>C.А.Свисталюк</t>
  </si>
  <si>
    <t>з сільського бюджету Малолюбашанської сільської ради Костопільського району на співфінансування будівництва дитячого садка в с.Борщівка, вул.Кузнєцова, 5-А  Костопільського району Рівненської області (коригування)</t>
  </si>
  <si>
    <t>з районного бюджету Здолбунівського району на будівництво котельні Ступнівського НВК "Загальноосвітня школа І-ІІ ступенів - ліцей" в с.Ступно Здолбунівського району (коригування)</t>
  </si>
  <si>
    <t xml:space="preserve">          від 15 лютого 2018 року № 853 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</si>
</sst>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0.0000000"/>
    <numFmt numFmtId="198" formatCode="0.00000000"/>
    <numFmt numFmtId="199" formatCode="#,##0.0"/>
    <numFmt numFmtId="200" formatCode="#,##0.00000"/>
    <numFmt numFmtId="201" formatCode="#,##0.000"/>
    <numFmt numFmtId="202" formatCode="0.0_);\-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d/m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59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Arial Cyr"/>
      <family val="0"/>
    </font>
    <font>
      <sz val="10"/>
      <color indexed="14"/>
      <name val="Times New Roman Cyr"/>
      <family val="1"/>
    </font>
    <font>
      <sz val="13"/>
      <name val="Times New Roman"/>
      <family val="1"/>
    </font>
    <font>
      <sz val="10"/>
      <name val="Times New Roman Cyr"/>
      <family val="1"/>
    </font>
    <font>
      <b/>
      <sz val="24"/>
      <name val="Times New Roman CYR"/>
      <family val="0"/>
    </font>
    <font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6"/>
      <color indexed="14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 Cyr"/>
      <family val="1"/>
    </font>
    <font>
      <b/>
      <sz val="14"/>
      <color indexed="8"/>
      <name val="Times New Roman"/>
      <family val="1"/>
    </font>
    <font>
      <sz val="16"/>
      <name val="Times New Roman Cyr"/>
      <family val="1"/>
    </font>
    <font>
      <sz val="16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4"/>
      <color indexed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readingOrder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wrapText="1"/>
    </xf>
    <xf numFmtId="4" fontId="15" fillId="0" borderId="10" xfId="53" applyNumberFormat="1" applyFont="1" applyFill="1" applyBorder="1" applyAlignment="1">
      <alignment horizontal="right"/>
      <protection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88" fontId="22" fillId="0" borderId="0" xfId="0" applyNumberFormat="1" applyFont="1" applyFill="1" applyBorder="1" applyAlignment="1">
      <alignment horizontal="right" wrapText="1"/>
    </xf>
    <xf numFmtId="188" fontId="14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vertical="top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 applyProtection="1">
      <alignment horizontal="right" wrapText="1"/>
      <protection locked="0"/>
    </xf>
    <xf numFmtId="49" fontId="13" fillId="32" borderId="10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15" fillId="0" borderId="10" xfId="0" applyNumberFormat="1" applyFont="1" applyFill="1" applyBorder="1" applyAlignment="1">
      <alignment vertical="top" wrapText="1"/>
    </xf>
    <xf numFmtId="199" fontId="15" fillId="0" borderId="10" xfId="53" applyNumberFormat="1" applyFont="1" applyFill="1" applyBorder="1" applyAlignment="1">
      <alignment horizontal="right"/>
      <protection/>
    </xf>
    <xf numFmtId="0" fontId="15" fillId="0" borderId="1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88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позиції _17.08.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6"/>
  <sheetViews>
    <sheetView tabSelected="1" view="pageBreakPreview" zoomScale="63" zoomScaleNormal="49" zoomScaleSheetLayoutView="63" zoomScalePageLayoutView="0" workbookViewId="0" topLeftCell="A1">
      <selection activeCell="D5" sqref="D5"/>
    </sheetView>
  </sheetViews>
  <sheetFormatPr defaultColWidth="9.33203125" defaultRowHeight="12.75"/>
  <cols>
    <col min="1" max="1" width="15.33203125" style="33" customWidth="1"/>
    <col min="2" max="2" width="62.66015625" style="34" customWidth="1"/>
    <col min="3" max="3" width="23.83203125" style="34" customWidth="1"/>
    <col min="4" max="4" width="21.66015625" style="6" customWidth="1"/>
    <col min="5" max="5" width="22.66015625" style="6" customWidth="1"/>
    <col min="6" max="6" width="26.33203125" style="6" customWidth="1"/>
    <col min="7" max="7" width="16.83203125" style="6" bestFit="1" customWidth="1"/>
    <col min="8" max="8" width="16.5" style="6" customWidth="1"/>
    <col min="9" max="9" width="15.83203125" style="6" bestFit="1" customWidth="1"/>
    <col min="10" max="16384" width="9.33203125" style="6" customWidth="1"/>
  </cols>
  <sheetData>
    <row r="2" spans="1:15" ht="16.5">
      <c r="A2" s="1"/>
      <c r="B2" s="2"/>
      <c r="C2" s="3"/>
      <c r="D2" s="3" t="s">
        <v>10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/>
      <c r="B3" s="2"/>
      <c r="C3" s="7"/>
      <c r="D3" s="7" t="s">
        <v>11</v>
      </c>
      <c r="E3" s="7"/>
      <c r="F3" s="4"/>
      <c r="G3" s="5"/>
      <c r="H3" s="5"/>
      <c r="I3" s="5"/>
      <c r="J3" s="5"/>
      <c r="K3" s="5"/>
      <c r="L3" s="5"/>
      <c r="M3" s="5"/>
      <c r="N3" s="5"/>
      <c r="O3" s="5"/>
    </row>
    <row r="4" spans="1:15" ht="16.5">
      <c r="A4" s="1"/>
      <c r="B4" s="2"/>
      <c r="C4" s="7"/>
      <c r="D4" s="7" t="s">
        <v>12</v>
      </c>
      <c r="E4" s="7"/>
      <c r="F4" s="4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1"/>
      <c r="B5" s="2"/>
      <c r="C5" s="7"/>
      <c r="D5" s="7" t="s">
        <v>39</v>
      </c>
      <c r="E5" s="7"/>
      <c r="F5" s="4"/>
      <c r="G5" s="5"/>
      <c r="H5" s="5"/>
      <c r="I5" s="5"/>
      <c r="J5" s="5"/>
      <c r="K5" s="5"/>
      <c r="L5" s="5"/>
      <c r="M5" s="5"/>
      <c r="N5" s="5"/>
      <c r="O5" s="5"/>
    </row>
    <row r="6" spans="1:15" s="9" customFormat="1" ht="42" customHeight="1">
      <c r="A6" s="55" t="s">
        <v>13</v>
      </c>
      <c r="B6" s="55"/>
      <c r="C6" s="55"/>
      <c r="D6" s="55"/>
      <c r="E6" s="55"/>
      <c r="F6" s="55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ht="24.75" customHeight="1">
      <c r="A7" s="10"/>
      <c r="B7" s="11"/>
      <c r="C7" s="11"/>
      <c r="D7" s="12"/>
      <c r="E7" s="12"/>
      <c r="F7" s="13" t="s">
        <v>0</v>
      </c>
      <c r="G7" s="12"/>
      <c r="H7" s="12"/>
      <c r="I7" s="12"/>
      <c r="J7" s="12"/>
      <c r="K7" s="12"/>
      <c r="L7" s="12"/>
      <c r="M7" s="12"/>
      <c r="N7" s="12"/>
      <c r="O7" s="12"/>
    </row>
    <row r="8" spans="1:15" s="4" customFormat="1" ht="18" customHeight="1">
      <c r="A8" s="56" t="s">
        <v>1</v>
      </c>
      <c r="B8" s="58" t="s">
        <v>7</v>
      </c>
      <c r="C8" s="58" t="s">
        <v>9</v>
      </c>
      <c r="D8" s="58" t="s">
        <v>2</v>
      </c>
      <c r="E8" s="60" t="s">
        <v>3</v>
      </c>
      <c r="F8" s="60"/>
      <c r="G8" s="12"/>
      <c r="H8" s="12"/>
      <c r="I8" s="12"/>
      <c r="J8" s="12"/>
      <c r="K8" s="12"/>
      <c r="L8" s="12"/>
      <c r="M8" s="12"/>
      <c r="N8" s="12"/>
      <c r="O8" s="12"/>
    </row>
    <row r="9" spans="1:15" s="4" customFormat="1" ht="39.75" customHeight="1">
      <c r="A9" s="57"/>
      <c r="B9" s="59"/>
      <c r="C9" s="59"/>
      <c r="D9" s="59"/>
      <c r="E9" s="14" t="s">
        <v>9</v>
      </c>
      <c r="F9" s="15" t="s">
        <v>8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7.25" customHeight="1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7" ht="27" customHeight="1">
      <c r="A11" s="38">
        <v>40000000</v>
      </c>
      <c r="B11" s="35" t="s">
        <v>6</v>
      </c>
      <c r="C11" s="36">
        <f aca="true" t="shared" si="0" ref="C11:C32">D11+E11</f>
        <v>4802000</v>
      </c>
      <c r="D11" s="37">
        <f aca="true" t="shared" si="1" ref="D11:F12">D12</f>
        <v>1113000</v>
      </c>
      <c r="E11" s="37">
        <f t="shared" si="1"/>
        <v>3689000</v>
      </c>
      <c r="F11" s="37">
        <f t="shared" si="1"/>
        <v>3689000</v>
      </c>
      <c r="G11" s="18"/>
      <c r="H11" s="18"/>
      <c r="I11" s="18"/>
      <c r="J11" s="18"/>
      <c r="K11" s="18"/>
      <c r="L11" s="18"/>
      <c r="M11" s="18"/>
      <c r="N11" s="5"/>
      <c r="O11" s="5"/>
      <c r="P11" s="5"/>
      <c r="Q11" s="5"/>
    </row>
    <row r="12" spans="1:17" ht="41.25" customHeight="1">
      <c r="A12" s="39" t="s">
        <v>15</v>
      </c>
      <c r="B12" s="35" t="s">
        <v>16</v>
      </c>
      <c r="C12" s="36">
        <f t="shared" si="0"/>
        <v>4802000</v>
      </c>
      <c r="D12" s="37">
        <f t="shared" si="1"/>
        <v>1113000</v>
      </c>
      <c r="E12" s="37">
        <f t="shared" si="1"/>
        <v>3689000</v>
      </c>
      <c r="F12" s="37">
        <f t="shared" si="1"/>
        <v>3689000</v>
      </c>
      <c r="G12" s="18"/>
      <c r="H12" s="18"/>
      <c r="I12" s="18"/>
      <c r="J12" s="18"/>
      <c r="K12" s="18"/>
      <c r="L12" s="18"/>
      <c r="M12" s="18"/>
      <c r="N12" s="5"/>
      <c r="O12" s="5"/>
      <c r="P12" s="5"/>
      <c r="Q12" s="5"/>
    </row>
    <row r="13" spans="1:17" ht="27" customHeight="1">
      <c r="A13" s="48" t="s">
        <v>17</v>
      </c>
      <c r="B13" s="49" t="s">
        <v>18</v>
      </c>
      <c r="C13" s="36">
        <f t="shared" si="0"/>
        <v>4802000</v>
      </c>
      <c r="D13" s="19">
        <f>D14</f>
        <v>1113000</v>
      </c>
      <c r="E13" s="19">
        <f>E27+E28+E29+E30+E31++E32</f>
        <v>3689000</v>
      </c>
      <c r="F13" s="19">
        <f>F27+F28+F29+F30+F31++F32</f>
        <v>3689000</v>
      </c>
      <c r="G13" s="18"/>
      <c r="H13" s="18"/>
      <c r="I13" s="18"/>
      <c r="J13" s="18"/>
      <c r="K13" s="18"/>
      <c r="L13" s="18"/>
      <c r="M13" s="18"/>
      <c r="N13" s="5"/>
      <c r="O13" s="5"/>
      <c r="P13" s="5"/>
      <c r="Q13" s="5"/>
    </row>
    <row r="14" spans="1:17" ht="54">
      <c r="A14" s="40" t="s">
        <v>14</v>
      </c>
      <c r="B14" s="49" t="s">
        <v>27</v>
      </c>
      <c r="C14" s="36">
        <f t="shared" si="0"/>
        <v>1113000</v>
      </c>
      <c r="D14" s="19">
        <f>SUM(D15:D26)</f>
        <v>1113000</v>
      </c>
      <c r="E14" s="37"/>
      <c r="F14" s="37"/>
      <c r="G14" s="18"/>
      <c r="H14" s="18"/>
      <c r="I14" s="18"/>
      <c r="J14" s="18"/>
      <c r="K14" s="18"/>
      <c r="L14" s="18"/>
      <c r="M14" s="18"/>
      <c r="N14" s="5"/>
      <c r="O14" s="5"/>
      <c r="P14" s="5"/>
      <c r="Q14" s="5"/>
    </row>
    <row r="15" spans="1:17" ht="23.25" customHeight="1">
      <c r="A15" s="40"/>
      <c r="B15" s="45" t="s">
        <v>19</v>
      </c>
      <c r="C15" s="21">
        <f t="shared" si="0"/>
        <v>582000</v>
      </c>
      <c r="D15" s="20">
        <v>582000</v>
      </c>
      <c r="E15" s="20"/>
      <c r="F15" s="20"/>
      <c r="G15" s="18"/>
      <c r="H15" s="18"/>
      <c r="I15" s="18"/>
      <c r="J15" s="18"/>
      <c r="K15" s="18"/>
      <c r="L15" s="18"/>
      <c r="M15" s="18"/>
      <c r="N15" s="5"/>
      <c r="O15" s="5"/>
      <c r="P15" s="5"/>
      <c r="Q15" s="5"/>
    </row>
    <row r="16" spans="1:17" ht="23.25" customHeight="1">
      <c r="A16" s="40"/>
      <c r="B16" s="45" t="s">
        <v>30</v>
      </c>
      <c r="C16" s="21">
        <v>53000</v>
      </c>
      <c r="D16" s="20">
        <v>53000</v>
      </c>
      <c r="E16" s="20"/>
      <c r="F16" s="20"/>
      <c r="G16" s="18"/>
      <c r="H16" s="18"/>
      <c r="I16" s="18"/>
      <c r="J16" s="18"/>
      <c r="K16" s="18"/>
      <c r="L16" s="18"/>
      <c r="M16" s="18"/>
      <c r="N16" s="5"/>
      <c r="O16" s="5"/>
      <c r="P16" s="5"/>
      <c r="Q16" s="5"/>
    </row>
    <row r="17" spans="1:17" ht="23.25" customHeight="1">
      <c r="A17" s="40"/>
      <c r="B17" s="45" t="s">
        <v>28</v>
      </c>
      <c r="C17" s="21">
        <v>40000</v>
      </c>
      <c r="D17" s="20">
        <v>40000</v>
      </c>
      <c r="E17" s="20"/>
      <c r="F17" s="20"/>
      <c r="G17" s="18"/>
      <c r="H17" s="18"/>
      <c r="I17" s="18"/>
      <c r="J17" s="18"/>
      <c r="K17" s="18"/>
      <c r="L17" s="18"/>
      <c r="M17" s="18"/>
      <c r="N17" s="5"/>
      <c r="O17" s="5"/>
      <c r="P17" s="5"/>
      <c r="Q17" s="5"/>
    </row>
    <row r="18" spans="1:17" ht="22.5" customHeight="1">
      <c r="A18" s="40"/>
      <c r="B18" s="45" t="s">
        <v>20</v>
      </c>
      <c r="C18" s="21">
        <f t="shared" si="0"/>
        <v>20000</v>
      </c>
      <c r="D18" s="20">
        <v>20000</v>
      </c>
      <c r="E18" s="20"/>
      <c r="F18" s="20"/>
      <c r="G18" s="18"/>
      <c r="H18" s="18"/>
      <c r="I18" s="18"/>
      <c r="J18" s="18"/>
      <c r="K18" s="18"/>
      <c r="L18" s="18"/>
      <c r="M18" s="18"/>
      <c r="N18" s="5"/>
      <c r="O18" s="5"/>
      <c r="P18" s="5"/>
      <c r="Q18" s="5"/>
    </row>
    <row r="19" spans="1:17" ht="26.25" customHeight="1">
      <c r="A19" s="40"/>
      <c r="B19" s="45" t="s">
        <v>21</v>
      </c>
      <c r="C19" s="21">
        <f t="shared" si="0"/>
        <v>60000</v>
      </c>
      <c r="D19" s="22">
        <v>60000</v>
      </c>
      <c r="E19" s="19"/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2.5" customHeight="1">
      <c r="A20" s="40"/>
      <c r="B20" s="45" t="s">
        <v>22</v>
      </c>
      <c r="C20" s="21">
        <f t="shared" si="0"/>
        <v>5000</v>
      </c>
      <c r="D20" s="22">
        <v>5000</v>
      </c>
      <c r="E20" s="19"/>
      <c r="F20" s="1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2.5" customHeight="1">
      <c r="A21" s="40"/>
      <c r="B21" s="45" t="s">
        <v>23</v>
      </c>
      <c r="C21" s="21">
        <f t="shared" si="0"/>
        <v>22000</v>
      </c>
      <c r="D21" s="22">
        <v>22000</v>
      </c>
      <c r="E21" s="19"/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.75" customHeight="1">
      <c r="A22" s="40"/>
      <c r="B22" s="45" t="s">
        <v>24</v>
      </c>
      <c r="C22" s="21">
        <f t="shared" si="0"/>
        <v>50000</v>
      </c>
      <c r="D22" s="22">
        <v>50000</v>
      </c>
      <c r="E22" s="19"/>
      <c r="F22" s="1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4.75" customHeight="1">
      <c r="A23" s="40"/>
      <c r="B23" s="45" t="s">
        <v>29</v>
      </c>
      <c r="C23" s="21">
        <f t="shared" si="0"/>
        <v>94000</v>
      </c>
      <c r="D23" s="23">
        <v>94000</v>
      </c>
      <c r="E23" s="19"/>
      <c r="F23" s="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1" customHeight="1">
      <c r="A24" s="40"/>
      <c r="B24" s="45" t="s">
        <v>25</v>
      </c>
      <c r="C24" s="21">
        <f t="shared" si="0"/>
        <v>130000</v>
      </c>
      <c r="D24" s="20">
        <v>130000</v>
      </c>
      <c r="E24" s="19"/>
      <c r="F24" s="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24" customHeight="1">
      <c r="A25" s="41"/>
      <c r="B25" s="45" t="s">
        <v>26</v>
      </c>
      <c r="C25" s="24">
        <f t="shared" si="0"/>
        <v>45000</v>
      </c>
      <c r="D25" s="23">
        <v>45000</v>
      </c>
      <c r="E25" s="20"/>
      <c r="F25" s="2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40"/>
      <c r="B26" s="45" t="s">
        <v>31</v>
      </c>
      <c r="C26" s="24">
        <f t="shared" si="0"/>
        <v>12000</v>
      </c>
      <c r="D26" s="23">
        <v>12000</v>
      </c>
      <c r="E26" s="20"/>
      <c r="F26" s="2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54">
      <c r="A27" s="40" t="s">
        <v>14</v>
      </c>
      <c r="B27" s="50" t="s">
        <v>32</v>
      </c>
      <c r="C27" s="24">
        <f t="shared" si="0"/>
        <v>500000</v>
      </c>
      <c r="D27" s="23"/>
      <c r="E27" s="20">
        <v>500000</v>
      </c>
      <c r="F27" s="20">
        <v>500000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211.5" customHeight="1">
      <c r="A28" s="40" t="s">
        <v>14</v>
      </c>
      <c r="B28" s="50" t="s">
        <v>33</v>
      </c>
      <c r="C28" s="24">
        <f t="shared" si="0"/>
        <v>500000</v>
      </c>
      <c r="D28" s="23"/>
      <c r="E28" s="20">
        <v>500000</v>
      </c>
      <c r="F28" s="20">
        <v>500000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93.75" customHeight="1">
      <c r="A29" s="40" t="s">
        <v>14</v>
      </c>
      <c r="B29" s="50" t="s">
        <v>38</v>
      </c>
      <c r="C29" s="24">
        <f t="shared" si="0"/>
        <v>105000</v>
      </c>
      <c r="D29" s="23"/>
      <c r="E29" s="20">
        <v>105000</v>
      </c>
      <c r="F29" s="20">
        <v>105000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54">
      <c r="A30" s="40" t="s">
        <v>14</v>
      </c>
      <c r="B30" s="50" t="s">
        <v>34</v>
      </c>
      <c r="C30" s="24">
        <f t="shared" si="0"/>
        <v>1000000</v>
      </c>
      <c r="D30" s="23"/>
      <c r="E30" s="20">
        <v>1000000</v>
      </c>
      <c r="F30" s="20">
        <v>1000000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90">
      <c r="A31" s="40" t="s">
        <v>14</v>
      </c>
      <c r="B31" s="52" t="s">
        <v>37</v>
      </c>
      <c r="C31" s="24">
        <f t="shared" si="0"/>
        <v>584000</v>
      </c>
      <c r="D31" s="23"/>
      <c r="E31" s="20">
        <v>584000</v>
      </c>
      <c r="F31" s="20">
        <v>584000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18.5" customHeight="1">
      <c r="A32" s="40" t="s">
        <v>14</v>
      </c>
      <c r="B32" s="50" t="s">
        <v>35</v>
      </c>
      <c r="C32" s="24">
        <f t="shared" si="0"/>
        <v>1000000</v>
      </c>
      <c r="D32" s="23"/>
      <c r="E32" s="20">
        <v>1000000</v>
      </c>
      <c r="F32" s="51">
        <v>1000000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35.25" customHeight="1">
      <c r="A33" s="42"/>
      <c r="B33" s="47" t="s">
        <v>4</v>
      </c>
      <c r="C33" s="46">
        <f>D33+E33</f>
        <v>4802000</v>
      </c>
      <c r="D33" s="46">
        <f>D11</f>
        <v>1113000</v>
      </c>
      <c r="E33" s="46">
        <f>E11</f>
        <v>3689000</v>
      </c>
      <c r="F33" s="46">
        <f>F11</f>
        <v>3689000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0.25">
      <c r="A34" s="25"/>
      <c r="B34" s="26"/>
      <c r="C34" s="26"/>
      <c r="D34" s="27"/>
      <c r="E34" s="28"/>
      <c r="F34" s="2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0" customHeight="1" hidden="1">
      <c r="A35" s="25"/>
      <c r="B35" s="26"/>
      <c r="C35" s="26"/>
      <c r="D35" s="27"/>
      <c r="E35" s="28"/>
      <c r="F35" s="2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0.25">
      <c r="A36" s="29"/>
      <c r="B36" s="53" t="s">
        <v>5</v>
      </c>
      <c r="C36" s="53"/>
      <c r="D36" s="53"/>
      <c r="E36" s="54" t="s">
        <v>36</v>
      </c>
      <c r="F36" s="5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30"/>
      <c r="B37" s="31"/>
      <c r="C37" s="31"/>
      <c r="D37" s="3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30"/>
      <c r="B38" s="31"/>
      <c r="C38" s="31"/>
      <c r="D38" s="3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30"/>
      <c r="B39" s="31"/>
      <c r="C39" s="31"/>
      <c r="D39" s="3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">
      <c r="A40" s="30"/>
      <c r="B40" s="31"/>
      <c r="C40" s="31"/>
      <c r="D40" s="4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">
      <c r="A41" s="30"/>
      <c r="B41" s="31"/>
      <c r="C41" s="31"/>
      <c r="D41" s="4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30"/>
      <c r="B42" s="31"/>
      <c r="C42" s="31"/>
      <c r="D42" s="3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0"/>
      <c r="B43" s="31"/>
      <c r="C43" s="31"/>
      <c r="D43" s="3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30"/>
      <c r="B44" s="31"/>
      <c r="C44" s="31"/>
      <c r="D44" s="3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30"/>
      <c r="B45" s="31"/>
      <c r="C45" s="31"/>
      <c r="D45" s="3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30"/>
      <c r="B46" s="31"/>
      <c r="C46" s="31"/>
      <c r="D46" s="3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30"/>
      <c r="B47" s="31"/>
      <c r="C47" s="31"/>
      <c r="D47" s="3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30"/>
      <c r="B48" s="31"/>
      <c r="C48" s="31"/>
      <c r="D48" s="3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30"/>
      <c r="B49" s="31"/>
      <c r="C49" s="31"/>
      <c r="D49" s="3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30"/>
      <c r="B50" s="31"/>
      <c r="C50" s="31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30"/>
      <c r="B51" s="31"/>
      <c r="C51" s="31"/>
      <c r="D51" s="3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30"/>
      <c r="B52" s="31"/>
      <c r="C52" s="31"/>
      <c r="D52" s="3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30"/>
      <c r="B53" s="31"/>
      <c r="C53" s="31"/>
      <c r="D53" s="3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30"/>
      <c r="B54" s="31"/>
      <c r="C54" s="31"/>
      <c r="D54" s="3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30"/>
      <c r="B55" s="31"/>
      <c r="C55" s="31"/>
      <c r="D55" s="3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30"/>
      <c r="B56" s="31"/>
      <c r="C56" s="31"/>
      <c r="D56" s="3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30"/>
      <c r="B57" s="31"/>
      <c r="C57" s="31"/>
      <c r="D57" s="3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30"/>
      <c r="B58" s="31"/>
      <c r="C58" s="31"/>
      <c r="D58" s="3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30"/>
      <c r="B59" s="31"/>
      <c r="C59" s="31"/>
      <c r="D59" s="3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30"/>
      <c r="B60" s="31"/>
      <c r="C60" s="31"/>
      <c r="D60" s="3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30"/>
      <c r="B61" s="31"/>
      <c r="C61" s="31"/>
      <c r="D61" s="3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30"/>
      <c r="B62" s="31"/>
      <c r="C62" s="31"/>
      <c r="D62" s="3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30"/>
      <c r="B63" s="31"/>
      <c r="C63" s="31"/>
      <c r="D63" s="3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30"/>
      <c r="B64" s="31"/>
      <c r="C64" s="31"/>
      <c r="D64" s="3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30"/>
      <c r="B65" s="31"/>
      <c r="C65" s="31"/>
      <c r="D65" s="3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30"/>
      <c r="B66" s="31"/>
      <c r="C66" s="31"/>
      <c r="D66" s="3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30"/>
      <c r="B67" s="31"/>
      <c r="C67" s="31"/>
      <c r="D67" s="3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30"/>
      <c r="B68" s="31"/>
      <c r="C68" s="31"/>
      <c r="D68" s="3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30"/>
      <c r="B69" s="31"/>
      <c r="C69" s="31"/>
      <c r="D69" s="3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30"/>
      <c r="B70" s="31"/>
      <c r="C70" s="31"/>
      <c r="D70" s="3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30"/>
      <c r="B71" s="31"/>
      <c r="C71" s="31"/>
      <c r="D71" s="3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30"/>
      <c r="B72" s="31"/>
      <c r="C72" s="31"/>
      <c r="D72" s="3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30"/>
      <c r="B73" s="31"/>
      <c r="C73" s="31"/>
      <c r="D73" s="3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30"/>
      <c r="B74" s="31"/>
      <c r="C74" s="31"/>
      <c r="D74" s="3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30"/>
      <c r="B75" s="31"/>
      <c r="C75" s="31"/>
      <c r="D75" s="3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30"/>
      <c r="B76" s="31"/>
      <c r="C76" s="31"/>
      <c r="D76" s="3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30"/>
      <c r="B77" s="31"/>
      <c r="C77" s="31"/>
      <c r="D77" s="3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30"/>
      <c r="B78" s="31"/>
      <c r="C78" s="31"/>
      <c r="D78" s="3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30"/>
      <c r="B79" s="31"/>
      <c r="C79" s="31"/>
      <c r="D79" s="3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30"/>
      <c r="B80" s="31"/>
      <c r="C80" s="31"/>
      <c r="D80" s="3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30"/>
      <c r="B81" s="31"/>
      <c r="C81" s="31"/>
      <c r="D81" s="3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30"/>
      <c r="B82" s="31"/>
      <c r="C82" s="31"/>
      <c r="D82" s="3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30"/>
      <c r="B83" s="31"/>
      <c r="C83" s="31"/>
      <c r="D83" s="3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30"/>
      <c r="B84" s="31"/>
      <c r="C84" s="31"/>
      <c r="D84" s="3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30"/>
      <c r="B85" s="31"/>
      <c r="C85" s="31"/>
      <c r="D85" s="3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30"/>
      <c r="B86" s="31"/>
      <c r="C86" s="31"/>
      <c r="D86" s="3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30"/>
      <c r="B87" s="31"/>
      <c r="C87" s="31"/>
      <c r="D87" s="3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30"/>
      <c r="B88" s="31"/>
      <c r="C88" s="31"/>
      <c r="D88" s="3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30"/>
      <c r="B89" s="31"/>
      <c r="C89" s="31"/>
      <c r="D89" s="3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30"/>
      <c r="B90" s="31"/>
      <c r="C90" s="31"/>
      <c r="D90" s="3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30"/>
      <c r="B91" s="31"/>
      <c r="C91" s="31"/>
      <c r="D91" s="3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30"/>
      <c r="B92" s="31"/>
      <c r="C92" s="31"/>
      <c r="D92" s="3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30"/>
      <c r="B93" s="31"/>
      <c r="C93" s="31"/>
      <c r="D93" s="3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30"/>
      <c r="B94" s="31"/>
      <c r="C94" s="31"/>
      <c r="D94" s="3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30"/>
      <c r="B95" s="31"/>
      <c r="C95" s="31"/>
      <c r="D95" s="3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30"/>
      <c r="B96" s="31"/>
      <c r="C96" s="31"/>
      <c r="D96" s="3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30"/>
      <c r="B97" s="31"/>
      <c r="C97" s="31"/>
      <c r="D97" s="3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30"/>
      <c r="B98" s="31"/>
      <c r="C98" s="31"/>
      <c r="D98" s="3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30"/>
      <c r="B99" s="31"/>
      <c r="C99" s="31"/>
      <c r="D99" s="3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30"/>
      <c r="B100" s="31"/>
      <c r="C100" s="31"/>
      <c r="D100" s="3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1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1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2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2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2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2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2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2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2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2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2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2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2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2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2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2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2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/>
      <c r="B262" s="2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1"/>
      <c r="B263" s="2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/>
      <c r="B264" s="2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1"/>
      <c r="B265" s="2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/>
      <c r="B266" s="2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1"/>
      <c r="B267" s="2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1"/>
      <c r="B268" s="2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1"/>
      <c r="B269" s="2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1"/>
      <c r="B270" s="2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1"/>
      <c r="B271" s="2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1"/>
      <c r="B272" s="2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1"/>
      <c r="B273" s="2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1"/>
      <c r="B274" s="2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1"/>
      <c r="B275" s="2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1"/>
      <c r="B276" s="2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>
      <c r="A277" s="1"/>
      <c r="B277" s="2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1"/>
      <c r="B278" s="2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>
      <c r="A279" s="1"/>
      <c r="B279" s="2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1"/>
      <c r="B280" s="2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>
      <c r="A281" s="1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1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>
      <c r="A283" s="1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1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>
      <c r="A285" s="1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1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>
      <c r="A287" s="1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>
      <c r="A288" s="1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>
      <c r="A289" s="1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>
      <c r="A290" s="1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>
      <c r="A291" s="1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>
      <c r="A292" s="1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>
      <c r="A293" s="1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>
      <c r="A294" s="1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>
      <c r="A295" s="1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>
      <c r="A296" s="1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>
      <c r="A297" s="1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>
      <c r="A298" s="1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>
      <c r="A299" s="1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>
      <c r="A300" s="1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>
      <c r="A301" s="1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>
      <c r="A302" s="1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>
      <c r="A303" s="1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>
      <c r="A304" s="1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>
      <c r="A305" s="1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>
      <c r="A306" s="1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>
      <c r="A307" s="1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>
      <c r="A308" s="1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>
      <c r="A309" s="1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>
      <c r="A310" s="1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>
      <c r="A311" s="1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>
      <c r="A312" s="1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>
      <c r="A313" s="1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>
      <c r="A314" s="1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>
      <c r="A315" s="1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>
      <c r="A316" s="1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>
      <c r="A317" s="1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>
      <c r="A318" s="1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>
      <c r="A319" s="1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>
      <c r="A320" s="1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>
      <c r="A321" s="1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>
      <c r="A322" s="1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>
      <c r="A323" s="1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>
      <c r="A324" s="1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>
      <c r="A325" s="1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>
      <c r="A326" s="1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>
      <c r="A327" s="1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>
      <c r="A328" s="1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>
      <c r="A329" s="1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>
      <c r="A330" s="1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>
      <c r="A331" s="1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>
      <c r="A332" s="1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>
      <c r="A333" s="1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>
      <c r="A334" s="1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>
      <c r="A335" s="1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>
      <c r="A336" s="1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>
      <c r="A337" s="1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>
      <c r="A338" s="1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>
      <c r="A339" s="1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>
      <c r="A340" s="1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>
      <c r="A341" s="1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>
      <c r="A342" s="1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>
      <c r="A343" s="1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>
      <c r="A344" s="1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>
      <c r="A345" s="1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>
      <c r="A346" s="1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>
      <c r="A347" s="1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>
      <c r="A348" s="1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>
      <c r="A349" s="1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>
      <c r="A350" s="1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>
      <c r="A351" s="1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>
      <c r="A352" s="1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>
      <c r="A353" s="1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>
      <c r="A354" s="1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>
      <c r="A355" s="1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>
      <c r="A356" s="1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>
      <c r="A357" s="1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>
      <c r="A358" s="1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>
      <c r="A359" s="1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>
      <c r="A360" s="1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>
      <c r="A361" s="1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>
      <c r="A362" s="1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>
      <c r="A363" s="1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>
      <c r="A364" s="1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>
      <c r="A365" s="1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>
      <c r="A366" s="1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>
      <c r="A367" s="1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>
      <c r="A368" s="1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>
      <c r="A369" s="1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>
      <c r="A370" s="1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>
      <c r="A371" s="1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>
      <c r="A372" s="1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1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1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1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1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1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1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1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1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1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1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1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>
      <c r="A384" s="1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>
      <c r="A385" s="1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>
      <c r="A386" s="1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>
      <c r="A387" s="1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1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>
      <c r="A389" s="1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1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1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1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1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1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1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1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1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1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1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1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1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1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1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1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1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1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1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1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1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1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1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1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1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1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1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1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1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1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1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1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1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1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1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1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1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1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1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>
      <c r="A428" s="1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>
      <c r="A429" s="1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>
      <c r="A430" s="1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>
      <c r="A431" s="1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>
      <c r="A432" s="1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>
      <c r="A433" s="1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>
      <c r="A434" s="1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>
      <c r="A435" s="1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>
      <c r="A436" s="1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>
      <c r="A437" s="1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>
      <c r="A438" s="1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>
      <c r="A439" s="1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>
      <c r="A440" s="1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>
      <c r="A441" s="1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>
      <c r="A442" s="1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>
      <c r="A443" s="1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>
      <c r="A444" s="1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>
      <c r="A445" s="1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>
      <c r="A446" s="1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>
      <c r="A447" s="1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>
      <c r="A448" s="1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>
      <c r="A449" s="1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>
      <c r="A450" s="1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>
      <c r="A451" s="1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1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>
      <c r="A453" s="1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>
      <c r="A454" s="1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>
      <c r="A455" s="1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>
      <c r="A456" s="1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1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1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>
      <c r="A459" s="1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>
      <c r="A460" s="1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>
      <c r="A461" s="1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>
      <c r="A462" s="1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1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1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1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1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1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1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1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1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1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1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1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1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1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1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1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1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1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1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1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1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1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1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1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1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1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1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1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1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1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1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1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1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1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1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1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1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1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1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1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1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1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1"/>
      <c r="B504" s="2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1"/>
      <c r="B505" s="2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1"/>
      <c r="B506" s="2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1"/>
      <c r="B507" s="2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1"/>
      <c r="B508" s="2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1"/>
      <c r="B509" s="2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1"/>
      <c r="B510" s="2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1"/>
      <c r="B511" s="2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1"/>
      <c r="B512" s="2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1"/>
      <c r="B513" s="2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>
      <c r="A514" s="1"/>
      <c r="B514" s="2"/>
      <c r="C514" s="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>
      <c r="A515" s="1"/>
      <c r="B515" s="2"/>
      <c r="C515" s="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>
      <c r="A516" s="1"/>
      <c r="B516" s="2"/>
      <c r="C516" s="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</sheetData>
  <sheetProtection/>
  <mergeCells count="8">
    <mergeCell ref="B36:D36"/>
    <mergeCell ref="E36:F36"/>
    <mergeCell ref="A6:F6"/>
    <mergeCell ref="A8:A9"/>
    <mergeCell ref="B8:B9"/>
    <mergeCell ref="C8:C9"/>
    <mergeCell ref="D8:D9"/>
    <mergeCell ref="E8:F8"/>
  </mergeCells>
  <printOptions/>
  <pageMargins left="0.4724409448818898" right="0.31496062992125984" top="0.2362204724409449" bottom="0.2755905511811024" header="0" footer="0.2755905511811024"/>
  <pageSetup horizontalDpi="600" verticalDpi="600" orientation="portrait" paperSize="9" scale="55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2018-02-19T13:10:46Z</cp:lastPrinted>
  <dcterms:created xsi:type="dcterms:W3CDTF">2006-05-19T11:15:48Z</dcterms:created>
  <dcterms:modified xsi:type="dcterms:W3CDTF">2018-02-20T15:26:00Z</dcterms:modified>
  <cp:category/>
  <cp:version/>
  <cp:contentType/>
  <cp:contentStatus/>
</cp:coreProperties>
</file>